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68" i="1"/>
  <c r="G68"/>
  <c r="G54"/>
  <c r="G53"/>
  <c r="G52"/>
  <c r="G51"/>
  <c r="G50"/>
  <c r="G49"/>
  <c r="G48"/>
  <c r="G47"/>
  <c r="G46"/>
  <c r="G45"/>
  <c r="G43"/>
</calcChain>
</file>

<file path=xl/sharedStrings.xml><?xml version="1.0" encoding="utf-8"?>
<sst xmlns="http://schemas.openxmlformats.org/spreadsheetml/2006/main" count="139" uniqueCount="139">
  <si>
    <t>单位：元</t>
  </si>
  <si>
    <t>序号</t>
  </si>
  <si>
    <t>姓名</t>
  </si>
  <si>
    <t>单位名称</t>
  </si>
  <si>
    <t>贷款金额</t>
  </si>
  <si>
    <t>贴息开始时间</t>
  </si>
  <si>
    <t>贴息终止时间</t>
  </si>
  <si>
    <t>贴息金额</t>
  </si>
  <si>
    <t>赵洪礼</t>
  </si>
  <si>
    <t>青岛鸿华源祥商贸有限公司</t>
  </si>
  <si>
    <t>李伟伟</t>
  </si>
  <si>
    <t>青岛玛德利进出口有限公司</t>
  </si>
  <si>
    <t>高正英</t>
  </si>
  <si>
    <t>青岛荣昌运达商贸有限公司</t>
  </si>
  <si>
    <t>崔林涛</t>
  </si>
  <si>
    <t>平度市恒盛源昌门窗加工厂</t>
  </si>
  <si>
    <t>冷志光</t>
  </si>
  <si>
    <t>平度市志光亿源超市</t>
  </si>
  <si>
    <t>朱振冰</t>
  </si>
  <si>
    <t>平度市左邻右舍便利店</t>
  </si>
  <si>
    <t>张旭玲</t>
  </si>
  <si>
    <t>青岛书香源教育咨询有限公司</t>
  </si>
  <si>
    <t>刘书斌</t>
  </si>
  <si>
    <t>青岛津东盛汽车销售有限公司</t>
  </si>
  <si>
    <t>刘伟</t>
  </si>
  <si>
    <t>青岛金帆电脑办公设备有限公司</t>
  </si>
  <si>
    <t>隋洪丽</t>
  </si>
  <si>
    <t>平度市心如汽车装饰品店</t>
  </si>
  <si>
    <t>姜玉泽</t>
  </si>
  <si>
    <t>平度市乐巢居家居装饰店</t>
  </si>
  <si>
    <t>王彦妍</t>
  </si>
  <si>
    <t>青岛立暖商贸有限公司</t>
  </si>
  <si>
    <t>程启林</t>
  </si>
  <si>
    <t>平度市聚福来源农家院</t>
  </si>
  <si>
    <t>刘杰</t>
  </si>
  <si>
    <t>平度市天地和汽修厂</t>
  </si>
  <si>
    <t>于明娟</t>
  </si>
  <si>
    <t>青岛胜利源锅炉经贸有限公司</t>
  </si>
  <si>
    <t>宋占花</t>
  </si>
  <si>
    <t>平度市海刚玻璃店</t>
  </si>
  <si>
    <t>刘需君</t>
  </si>
  <si>
    <t>青岛华之龙广告工程有限公司</t>
  </si>
  <si>
    <t>李嵩</t>
  </si>
  <si>
    <t>青岛茵菲森美妆用品有限公司</t>
  </si>
  <si>
    <t>潘圆圆</t>
  </si>
  <si>
    <t>平度市车多多车辆信息服务部</t>
  </si>
  <si>
    <t>袁子兴</t>
  </si>
  <si>
    <t>平度市酒馆子兴家庭农场</t>
  </si>
  <si>
    <t>杨同燕</t>
  </si>
  <si>
    <t>青岛盛跃汇鑫农业科技发展有限公司</t>
  </si>
  <si>
    <t>鉴秀芹</t>
  </si>
  <si>
    <t>平度市学章农资经销处</t>
  </si>
  <si>
    <t>姜春光</t>
  </si>
  <si>
    <t>青岛新麦尚日光食品有限公司</t>
  </si>
  <si>
    <t>孙晓燕</t>
  </si>
  <si>
    <t>平度市老地方信誉菜馆</t>
  </si>
  <si>
    <t>董恩海</t>
  </si>
  <si>
    <t>青岛汇海盛豪商贸有限公司</t>
  </si>
  <si>
    <t>陈健</t>
  </si>
  <si>
    <t>青岛众海捷运国际货运代理有限公司</t>
  </si>
  <si>
    <t>孟范香</t>
  </si>
  <si>
    <t>平度市君祥煜办公用品店</t>
  </si>
  <si>
    <t>张增海</t>
  </si>
  <si>
    <t>平度市同发塑料制品店</t>
  </si>
  <si>
    <t>李慧勇</t>
  </si>
  <si>
    <t>青岛启智睿途教育咨询有限公司</t>
  </si>
  <si>
    <t>刘林杰</t>
  </si>
  <si>
    <t>青岛创业邦广告有限公司</t>
  </si>
  <si>
    <t>付文德</t>
  </si>
  <si>
    <t>平度市明泽居烤鸡食品店</t>
  </si>
  <si>
    <t>张忠良</t>
  </si>
  <si>
    <t>平度市宏禧床上用品店</t>
  </si>
  <si>
    <t>窦雷周</t>
  </si>
  <si>
    <t>青岛森雅报废汽车回收有限公司</t>
  </si>
  <si>
    <t>潘新杰</t>
  </si>
  <si>
    <t>平度市雷周车辆信息咨询服务部</t>
  </si>
  <si>
    <t>赵迦勒</t>
  </si>
  <si>
    <t>平度市赵书喜樱桃种植园</t>
  </si>
  <si>
    <t>孙建波</t>
  </si>
  <si>
    <t>青岛陕十三餐饮管理有限公司</t>
  </si>
  <si>
    <t>李艳</t>
  </si>
  <si>
    <t>青岛集美优选商贸有限公司</t>
  </si>
  <si>
    <t>官何</t>
  </si>
  <si>
    <t>平度市木豆便利店</t>
  </si>
  <si>
    <t>刘许锋</t>
  </si>
  <si>
    <t>青岛畅恒汽车服务有限公司</t>
  </si>
  <si>
    <t>张玉</t>
  </si>
  <si>
    <t>平度市航诺日用品商行</t>
  </si>
  <si>
    <t>贾胜军</t>
  </si>
  <si>
    <t>青岛盛世鑫诺广告传媒有限公司</t>
  </si>
  <si>
    <t>张健</t>
  </si>
  <si>
    <t>青岛新师唯教育科技有限公司</t>
  </si>
  <si>
    <t>傅海昌</t>
  </si>
  <si>
    <t>平度市源盛时代水暖器材经营部</t>
  </si>
  <si>
    <t>王鑫</t>
  </si>
  <si>
    <t>青岛华利恒建筑装饰工程有限公司</t>
  </si>
  <si>
    <t>孙新波</t>
  </si>
  <si>
    <t>平度市新莉泽家政服务部</t>
  </si>
  <si>
    <t>李宪龙</t>
  </si>
  <si>
    <t>青岛龙腾森达商贸有限公司</t>
  </si>
  <si>
    <t>位玉洁</t>
  </si>
  <si>
    <t>青岛相乐远工程服务有限公司</t>
  </si>
  <si>
    <t>贾钧博</t>
  </si>
  <si>
    <t>青岛钧霖阆园苗木种植有限公司</t>
  </si>
  <si>
    <t>李美萍</t>
  </si>
  <si>
    <t>青岛贞元通达商贸有限公司</t>
  </si>
  <si>
    <t>张玉梅</t>
  </si>
  <si>
    <t>青岛信达康绿色农业科技有限公司</t>
  </si>
  <si>
    <t>徐俭菊</t>
  </si>
  <si>
    <t>平度博正口腔门诊部</t>
  </si>
  <si>
    <t>彭卫宁</t>
  </si>
  <si>
    <t>平度市豪德博鸿超市</t>
  </si>
  <si>
    <t>窦文玉</t>
  </si>
  <si>
    <t>平度市正达机电商店</t>
  </si>
  <si>
    <t>刘锡林</t>
  </si>
  <si>
    <t>平度市亿兴隆酒水商行</t>
  </si>
  <si>
    <t>谭星</t>
  </si>
  <si>
    <t>平度市天方夜谭日用百货店</t>
  </si>
  <si>
    <t>金鑫</t>
  </si>
  <si>
    <t>青岛自然绿建筑服务有限公司</t>
  </si>
  <si>
    <t>合计</t>
  </si>
  <si>
    <t xml:space="preserve"> </t>
  </si>
  <si>
    <t>孙爱丽</t>
    <phoneticPr fontId="8" type="noConversion"/>
  </si>
  <si>
    <t>青岛希奥德商贸有限公司</t>
    <phoneticPr fontId="8" type="noConversion"/>
  </si>
  <si>
    <t>孙成芬</t>
    <phoneticPr fontId="8" type="noConversion"/>
  </si>
  <si>
    <t>平度市合力装饰部</t>
    <phoneticPr fontId="8" type="noConversion"/>
  </si>
  <si>
    <t>王松梅</t>
    <phoneticPr fontId="8" type="noConversion"/>
  </si>
  <si>
    <t>青岛平度市欣居镇家政服务有限公司</t>
    <phoneticPr fontId="8" type="noConversion"/>
  </si>
  <si>
    <t>王海文</t>
    <phoneticPr fontId="8" type="noConversion"/>
  </si>
  <si>
    <t>欧鹏刚</t>
  </si>
  <si>
    <t>刘立朋</t>
  </si>
  <si>
    <t>郭典志</t>
  </si>
  <si>
    <t xml:space="preserve">青岛东洋技研食品设备制造有限公司
</t>
    <phoneticPr fontId="8" type="noConversion"/>
  </si>
  <si>
    <t xml:space="preserve">平度市小欧连福茶庄
</t>
    <phoneticPr fontId="8" type="noConversion"/>
  </si>
  <si>
    <t xml:space="preserve">青岛鸿万鑫达贸易有限公司
</t>
    <phoneticPr fontId="8" type="noConversion"/>
  </si>
  <si>
    <t xml:space="preserve">青岛慧龙达建筑工程有限公司
</t>
    <phoneticPr fontId="8" type="noConversion"/>
  </si>
  <si>
    <t xml:space="preserve">平度市20220602批次创业担保贷款贴息拟发放花名册 </t>
    <phoneticPr fontId="8" type="noConversion"/>
  </si>
  <si>
    <t>苏伟</t>
    <phoneticPr fontId="8" type="noConversion"/>
  </si>
  <si>
    <t xml:space="preserve">平度市单吉晨中医诊所有限公司
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</si>
</sst>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49" fontId="1" fillId="0" borderId="1" xfId="2" applyNumberFormat="1" applyFont="1" applyFill="1" applyBorder="1" applyAlignment="1" applyProtection="1">
      <alignment vertical="center"/>
    </xf>
    <xf numFmtId="49" fontId="1" fillId="0" borderId="1" xfId="2" applyNumberFormat="1" applyFont="1" applyFill="1" applyBorder="1" applyAlignment="1" applyProtection="1">
      <alignment horizontal="center" vertical="center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14" fontId="7" fillId="0" borderId="2" xfId="3" applyNumberFormat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</cellXfs>
  <cellStyles count="5">
    <cellStyle name="常规" xfId="0" builtinId="0"/>
    <cellStyle name="常规 2" xfId="1"/>
    <cellStyle name="常规 3" xfId="2"/>
    <cellStyle name="常规 5" xfId="3"/>
    <cellStyle name="常规_Sheet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G4" sqref="G4:G67"/>
    </sheetView>
  </sheetViews>
  <sheetFormatPr defaultColWidth="9" defaultRowHeight="13.5"/>
  <cols>
    <col min="1" max="1" width="5.375" customWidth="1"/>
    <col min="2" max="2" width="7.625" customWidth="1"/>
    <col min="3" max="3" width="34" customWidth="1"/>
    <col min="4" max="4" width="10.375" customWidth="1"/>
    <col min="5" max="5" width="16" customWidth="1"/>
    <col min="6" max="6" width="16.125" customWidth="1"/>
    <col min="7" max="7" width="16" customWidth="1"/>
  </cols>
  <sheetData>
    <row r="1" spans="1:7" ht="48" customHeight="1">
      <c r="A1" s="27" t="s">
        <v>136</v>
      </c>
      <c r="B1" s="27"/>
      <c r="C1" s="27"/>
      <c r="D1" s="27"/>
      <c r="E1" s="27"/>
      <c r="F1" s="27"/>
      <c r="G1" s="27"/>
    </row>
    <row r="2" spans="1:7" ht="25.5">
      <c r="A2" s="1"/>
      <c r="B2" s="1"/>
      <c r="C2" s="1"/>
      <c r="D2" s="1"/>
      <c r="E2" s="2"/>
      <c r="F2" s="1"/>
      <c r="G2" s="26" t="s">
        <v>0</v>
      </c>
    </row>
    <row r="3" spans="1:7" ht="33" customHeight="1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3" t="s">
        <v>6</v>
      </c>
      <c r="G3" s="3" t="s">
        <v>7</v>
      </c>
    </row>
    <row r="4" spans="1:7" ht="20.100000000000001" customHeight="1">
      <c r="A4" s="5">
        <v>1</v>
      </c>
      <c r="B4" s="6" t="s">
        <v>8</v>
      </c>
      <c r="C4" s="7" t="s">
        <v>9</v>
      </c>
      <c r="D4" s="8">
        <v>500000</v>
      </c>
      <c r="E4" s="9">
        <v>20220322</v>
      </c>
      <c r="F4" s="9">
        <v>20220621</v>
      </c>
      <c r="G4" s="24">
        <v>4880.1099999999997</v>
      </c>
    </row>
    <row r="5" spans="1:7" ht="20.100000000000001" customHeight="1">
      <c r="A5" s="5">
        <v>2</v>
      </c>
      <c r="B5" s="6" t="s">
        <v>10</v>
      </c>
      <c r="C5" s="7" t="s">
        <v>11</v>
      </c>
      <c r="D5" s="8">
        <v>550000</v>
      </c>
      <c r="E5" s="9">
        <v>20220322</v>
      </c>
      <c r="F5" s="9">
        <v>20220621</v>
      </c>
      <c r="G5" s="9">
        <v>5371.13</v>
      </c>
    </row>
    <row r="6" spans="1:7" ht="20.100000000000001" customHeight="1">
      <c r="A6" s="5">
        <v>3</v>
      </c>
      <c r="B6" s="6" t="s">
        <v>12</v>
      </c>
      <c r="C6" s="7" t="s">
        <v>13</v>
      </c>
      <c r="D6" s="8">
        <v>280000</v>
      </c>
      <c r="E6" s="9">
        <v>20220322</v>
      </c>
      <c r="F6" s="9">
        <v>20220621</v>
      </c>
      <c r="G6" s="9">
        <v>541.33000000000004</v>
      </c>
    </row>
    <row r="7" spans="1:7" ht="20.100000000000001" customHeight="1">
      <c r="A7" s="5">
        <v>4</v>
      </c>
      <c r="B7" s="6" t="s">
        <v>14</v>
      </c>
      <c r="C7" s="7" t="s">
        <v>15</v>
      </c>
      <c r="D7" s="8">
        <v>150000</v>
      </c>
      <c r="E7" s="9">
        <v>20220322</v>
      </c>
      <c r="F7" s="9">
        <v>20220621</v>
      </c>
      <c r="G7" s="9">
        <v>2035.51</v>
      </c>
    </row>
    <row r="8" spans="1:7" ht="20.100000000000001" customHeight="1">
      <c r="A8" s="5">
        <v>5</v>
      </c>
      <c r="B8" s="6" t="s">
        <v>137</v>
      </c>
      <c r="C8" s="7" t="s">
        <v>138</v>
      </c>
      <c r="D8" s="8">
        <v>400000</v>
      </c>
      <c r="E8" s="9">
        <v>20220322</v>
      </c>
      <c r="F8" s="9">
        <v>20220621</v>
      </c>
      <c r="G8" s="9">
        <v>3510.55</v>
      </c>
    </row>
    <row r="9" spans="1:7" ht="20.100000000000001" customHeight="1">
      <c r="A9" s="5">
        <v>6</v>
      </c>
      <c r="B9" s="6" t="s">
        <v>16</v>
      </c>
      <c r="C9" s="7" t="s">
        <v>17</v>
      </c>
      <c r="D9" s="8">
        <v>150000</v>
      </c>
      <c r="E9" s="9">
        <v>20220322</v>
      </c>
      <c r="F9" s="9">
        <v>20220621</v>
      </c>
      <c r="G9" s="9">
        <v>623.16999999999996</v>
      </c>
    </row>
    <row r="10" spans="1:7" ht="20.100000000000001" customHeight="1">
      <c r="A10" s="5">
        <v>7</v>
      </c>
      <c r="B10" s="6" t="s">
        <v>18</v>
      </c>
      <c r="C10" s="7" t="s">
        <v>19</v>
      </c>
      <c r="D10" s="8">
        <v>150000</v>
      </c>
      <c r="E10" s="9">
        <v>20220322</v>
      </c>
      <c r="F10" s="9">
        <v>20220621</v>
      </c>
      <c r="G10" s="9">
        <v>1011.52</v>
      </c>
    </row>
    <row r="11" spans="1:7" ht="20.100000000000001" customHeight="1">
      <c r="A11" s="5">
        <v>8</v>
      </c>
      <c r="B11" s="6" t="s">
        <v>20</v>
      </c>
      <c r="C11" s="7" t="s">
        <v>21</v>
      </c>
      <c r="D11" s="8">
        <v>150000</v>
      </c>
      <c r="E11" s="9">
        <v>20220322</v>
      </c>
      <c r="F11" s="9">
        <v>20220621</v>
      </c>
      <c r="G11" s="9">
        <v>1619.02</v>
      </c>
    </row>
    <row r="12" spans="1:7" ht="20.100000000000001" customHeight="1">
      <c r="A12" s="5">
        <v>9</v>
      </c>
      <c r="B12" s="6" t="s">
        <v>22</v>
      </c>
      <c r="C12" s="7" t="s">
        <v>23</v>
      </c>
      <c r="D12" s="10">
        <v>200000</v>
      </c>
      <c r="E12" s="9">
        <v>20220322</v>
      </c>
      <c r="F12" s="9">
        <v>20220621</v>
      </c>
      <c r="G12" s="9">
        <v>628.33000000000004</v>
      </c>
    </row>
    <row r="13" spans="1:7" ht="20.100000000000001" customHeight="1">
      <c r="A13" s="5">
        <v>10</v>
      </c>
      <c r="B13" s="6" t="s">
        <v>24</v>
      </c>
      <c r="C13" s="7" t="s">
        <v>25</v>
      </c>
      <c r="D13" s="8">
        <v>450000</v>
      </c>
      <c r="E13" s="9">
        <v>20220322</v>
      </c>
      <c r="F13" s="9">
        <v>20220621</v>
      </c>
      <c r="G13" s="9">
        <v>4852.96</v>
      </c>
    </row>
    <row r="14" spans="1:7" ht="20.100000000000001" customHeight="1">
      <c r="A14" s="5">
        <v>11</v>
      </c>
      <c r="B14" s="6" t="s">
        <v>26</v>
      </c>
      <c r="C14" s="7" t="s">
        <v>27</v>
      </c>
      <c r="D14" s="8">
        <v>150000</v>
      </c>
      <c r="E14" s="9">
        <v>20220322</v>
      </c>
      <c r="F14" s="9">
        <v>20220621</v>
      </c>
      <c r="G14" s="9">
        <v>1625.82</v>
      </c>
    </row>
    <row r="15" spans="1:7" ht="20.100000000000001" customHeight="1">
      <c r="A15" s="5">
        <v>12</v>
      </c>
      <c r="B15" s="6" t="s">
        <v>28</v>
      </c>
      <c r="C15" s="7" t="s">
        <v>29</v>
      </c>
      <c r="D15" s="8">
        <v>150000</v>
      </c>
      <c r="E15" s="9">
        <v>20220322</v>
      </c>
      <c r="F15" s="9">
        <v>20220621</v>
      </c>
      <c r="G15" s="9">
        <v>1194.33</v>
      </c>
    </row>
    <row r="16" spans="1:7" ht="20.100000000000001" customHeight="1">
      <c r="A16" s="5">
        <v>13</v>
      </c>
      <c r="B16" s="6" t="s">
        <v>30</v>
      </c>
      <c r="C16" s="7" t="s">
        <v>31</v>
      </c>
      <c r="D16" s="8">
        <v>250000</v>
      </c>
      <c r="E16" s="9">
        <v>20220322</v>
      </c>
      <c r="F16" s="9">
        <v>20220621</v>
      </c>
      <c r="G16" s="9">
        <v>2105.0100000000002</v>
      </c>
    </row>
    <row r="17" spans="1:7" ht="20.100000000000001" customHeight="1">
      <c r="A17" s="5">
        <v>14</v>
      </c>
      <c r="B17" s="6" t="s">
        <v>32</v>
      </c>
      <c r="C17" s="7" t="s">
        <v>33</v>
      </c>
      <c r="D17" s="8">
        <v>200000</v>
      </c>
      <c r="E17" s="9">
        <v>20220322</v>
      </c>
      <c r="F17" s="9">
        <v>20220621</v>
      </c>
      <c r="G17" s="9">
        <v>1852.34</v>
      </c>
    </row>
    <row r="18" spans="1:7" ht="20.100000000000001" customHeight="1">
      <c r="A18" s="5">
        <v>15</v>
      </c>
      <c r="B18" s="6" t="s">
        <v>34</v>
      </c>
      <c r="C18" s="7" t="s">
        <v>35</v>
      </c>
      <c r="D18" s="8">
        <v>200000</v>
      </c>
      <c r="E18" s="9">
        <v>20220322</v>
      </c>
      <c r="F18" s="9">
        <v>20220621</v>
      </c>
      <c r="G18" s="9">
        <v>1950.86</v>
      </c>
    </row>
    <row r="19" spans="1:7" ht="20.100000000000001" customHeight="1">
      <c r="A19" s="5">
        <v>16</v>
      </c>
      <c r="B19" s="6" t="s">
        <v>36</v>
      </c>
      <c r="C19" s="7" t="s">
        <v>37</v>
      </c>
      <c r="D19" s="8">
        <v>350000</v>
      </c>
      <c r="E19" s="9">
        <v>20220322</v>
      </c>
      <c r="F19" s="9">
        <v>20220621</v>
      </c>
      <c r="G19" s="9">
        <v>2885.08</v>
      </c>
    </row>
    <row r="20" spans="1:7" ht="20.100000000000001" customHeight="1">
      <c r="A20" s="5">
        <v>17</v>
      </c>
      <c r="B20" s="6" t="s">
        <v>38</v>
      </c>
      <c r="C20" s="7" t="s">
        <v>39</v>
      </c>
      <c r="D20" s="8">
        <v>200000</v>
      </c>
      <c r="E20" s="9">
        <v>20220322</v>
      </c>
      <c r="F20" s="9">
        <v>20220621</v>
      </c>
      <c r="G20" s="9">
        <v>2040.8</v>
      </c>
    </row>
    <row r="21" spans="1:7" ht="20.100000000000001" customHeight="1">
      <c r="A21" s="5">
        <v>18</v>
      </c>
      <c r="B21" s="6" t="s">
        <v>40</v>
      </c>
      <c r="C21" s="7" t="s">
        <v>41</v>
      </c>
      <c r="D21" s="8">
        <v>200000</v>
      </c>
      <c r="E21" s="9">
        <v>20220322</v>
      </c>
      <c r="F21" s="9">
        <v>20220621</v>
      </c>
      <c r="G21" s="9">
        <v>2040.27</v>
      </c>
    </row>
    <row r="22" spans="1:7" ht="20.100000000000001" customHeight="1">
      <c r="A22" s="5">
        <v>19</v>
      </c>
      <c r="B22" s="6" t="s">
        <v>42</v>
      </c>
      <c r="C22" s="7" t="s">
        <v>43</v>
      </c>
      <c r="D22" s="8">
        <v>400000</v>
      </c>
      <c r="E22" s="9">
        <v>20220322</v>
      </c>
      <c r="F22" s="9">
        <v>20220621</v>
      </c>
      <c r="G22" s="9">
        <v>4082.59</v>
      </c>
    </row>
    <row r="23" spans="1:7" ht="20.100000000000001" customHeight="1">
      <c r="A23" s="5">
        <v>20</v>
      </c>
      <c r="B23" s="6" t="s">
        <v>44</v>
      </c>
      <c r="C23" s="7" t="s">
        <v>45</v>
      </c>
      <c r="D23" s="8">
        <v>150000</v>
      </c>
      <c r="E23" s="9">
        <v>20220322</v>
      </c>
      <c r="F23" s="9">
        <v>20220621</v>
      </c>
      <c r="G23" s="9">
        <v>1596.48</v>
      </c>
    </row>
    <row r="24" spans="1:7" ht="20.100000000000001" customHeight="1">
      <c r="A24" s="5">
        <v>21</v>
      </c>
      <c r="B24" s="6" t="s">
        <v>46</v>
      </c>
      <c r="C24" s="7" t="s">
        <v>47</v>
      </c>
      <c r="D24" s="8">
        <v>200000</v>
      </c>
      <c r="E24" s="9">
        <v>20220322</v>
      </c>
      <c r="F24" s="9">
        <v>20220621</v>
      </c>
      <c r="G24" s="9">
        <v>979.72</v>
      </c>
    </row>
    <row r="25" spans="1:7" ht="20.100000000000001" customHeight="1">
      <c r="A25" s="5">
        <v>22</v>
      </c>
      <c r="B25" s="6" t="s">
        <v>48</v>
      </c>
      <c r="C25" s="7" t="s">
        <v>49</v>
      </c>
      <c r="D25" s="8">
        <v>360000</v>
      </c>
      <c r="E25" s="9">
        <v>20220322</v>
      </c>
      <c r="F25" s="9">
        <v>20220621</v>
      </c>
      <c r="G25" s="9">
        <v>3890</v>
      </c>
    </row>
    <row r="26" spans="1:7" ht="20.100000000000001" customHeight="1">
      <c r="A26" s="5">
        <v>23</v>
      </c>
      <c r="B26" s="6" t="s">
        <v>50</v>
      </c>
      <c r="C26" s="7" t="s">
        <v>51</v>
      </c>
      <c r="D26" s="8">
        <v>150000</v>
      </c>
      <c r="E26" s="9">
        <v>20220322</v>
      </c>
      <c r="F26" s="9">
        <v>20220621</v>
      </c>
      <c r="G26" s="9">
        <v>2035.51</v>
      </c>
    </row>
    <row r="27" spans="1:7" ht="20.100000000000001" customHeight="1">
      <c r="A27" s="5">
        <v>24</v>
      </c>
      <c r="B27" s="6" t="s">
        <v>122</v>
      </c>
      <c r="C27" s="7" t="s">
        <v>123</v>
      </c>
      <c r="D27" s="8">
        <v>150000</v>
      </c>
      <c r="E27" s="9">
        <v>20220322</v>
      </c>
      <c r="F27" s="9">
        <v>20220621</v>
      </c>
      <c r="G27" s="9">
        <v>562.05999999999995</v>
      </c>
    </row>
    <row r="28" spans="1:7" ht="20.100000000000001" customHeight="1">
      <c r="A28" s="5">
        <v>25</v>
      </c>
      <c r="B28" s="6" t="s">
        <v>128</v>
      </c>
      <c r="C28" s="7" t="s">
        <v>132</v>
      </c>
      <c r="D28" s="8">
        <v>400000</v>
      </c>
      <c r="E28" s="9">
        <v>20220322</v>
      </c>
      <c r="F28" s="9">
        <v>20220621</v>
      </c>
      <c r="G28" s="9">
        <v>2031.97</v>
      </c>
    </row>
    <row r="29" spans="1:7" ht="20.100000000000001" customHeight="1">
      <c r="A29" s="5">
        <v>26</v>
      </c>
      <c r="B29" s="6" t="s">
        <v>52</v>
      </c>
      <c r="C29" s="7" t="s">
        <v>53</v>
      </c>
      <c r="D29" s="8">
        <v>300000</v>
      </c>
      <c r="E29" s="9">
        <v>20220322</v>
      </c>
      <c r="F29" s="9">
        <v>20220621</v>
      </c>
      <c r="G29" s="11">
        <v>1919.99</v>
      </c>
    </row>
    <row r="30" spans="1:7" ht="20.100000000000001" customHeight="1">
      <c r="A30" s="5">
        <v>27</v>
      </c>
      <c r="B30" s="6" t="s">
        <v>54</v>
      </c>
      <c r="C30" s="7" t="s">
        <v>55</v>
      </c>
      <c r="D30" s="8">
        <v>150000</v>
      </c>
      <c r="E30" s="9">
        <v>20220322</v>
      </c>
      <c r="F30" s="9">
        <v>20220621</v>
      </c>
      <c r="G30" s="12">
        <v>1090.48</v>
      </c>
    </row>
    <row r="31" spans="1:7" ht="20.100000000000001" customHeight="1">
      <c r="A31" s="5">
        <v>28</v>
      </c>
      <c r="B31" s="6" t="s">
        <v>56</v>
      </c>
      <c r="C31" s="7" t="s">
        <v>57</v>
      </c>
      <c r="D31" s="8">
        <v>300000</v>
      </c>
      <c r="E31" s="9">
        <v>20220322</v>
      </c>
      <c r="F31" s="9">
        <v>20220621</v>
      </c>
      <c r="G31" s="11">
        <v>1136.51</v>
      </c>
    </row>
    <row r="32" spans="1:7" ht="20.100000000000001" customHeight="1">
      <c r="A32" s="5">
        <v>29</v>
      </c>
      <c r="B32" s="6" t="s">
        <v>58</v>
      </c>
      <c r="C32" s="7" t="s">
        <v>59</v>
      </c>
      <c r="D32" s="8">
        <v>120000</v>
      </c>
      <c r="E32" s="9">
        <v>20220322</v>
      </c>
      <c r="F32" s="9">
        <v>20220621</v>
      </c>
      <c r="G32" s="11">
        <v>1009.17</v>
      </c>
    </row>
    <row r="33" spans="1:7" ht="20.100000000000001" customHeight="1">
      <c r="A33" s="5">
        <v>30</v>
      </c>
      <c r="B33" s="6" t="s">
        <v>60</v>
      </c>
      <c r="C33" s="7" t="s">
        <v>61</v>
      </c>
      <c r="D33" s="8">
        <v>150000</v>
      </c>
      <c r="E33" s="9">
        <v>20220322</v>
      </c>
      <c r="F33" s="9">
        <v>20220621</v>
      </c>
      <c r="G33" s="11">
        <v>1634.23</v>
      </c>
    </row>
    <row r="34" spans="1:7" ht="20.100000000000001" customHeight="1">
      <c r="A34" s="5">
        <v>31</v>
      </c>
      <c r="B34" s="6" t="s">
        <v>62</v>
      </c>
      <c r="C34" s="7" t="s">
        <v>63</v>
      </c>
      <c r="D34" s="8">
        <v>150000</v>
      </c>
      <c r="E34" s="9">
        <v>20220322</v>
      </c>
      <c r="F34" s="9">
        <v>20220621</v>
      </c>
      <c r="G34" s="11">
        <v>1136.67</v>
      </c>
    </row>
    <row r="35" spans="1:7" ht="20.100000000000001" customHeight="1">
      <c r="A35" s="5">
        <v>32</v>
      </c>
      <c r="B35" s="6" t="s">
        <v>64</v>
      </c>
      <c r="C35" s="7" t="s">
        <v>65</v>
      </c>
      <c r="D35" s="8">
        <v>200000</v>
      </c>
      <c r="E35" s="9">
        <v>20220322</v>
      </c>
      <c r="F35" s="9">
        <v>20220621</v>
      </c>
      <c r="G35" s="11">
        <v>1559.89</v>
      </c>
    </row>
    <row r="36" spans="1:7" ht="20.100000000000001" customHeight="1">
      <c r="A36" s="5">
        <v>33</v>
      </c>
      <c r="B36" s="6" t="s">
        <v>66</v>
      </c>
      <c r="C36" s="7" t="s">
        <v>67</v>
      </c>
      <c r="D36" s="13">
        <v>300000</v>
      </c>
      <c r="E36" s="9">
        <v>20220322</v>
      </c>
      <c r="F36" s="9">
        <v>20220621</v>
      </c>
      <c r="G36" s="11">
        <v>2339.86</v>
      </c>
    </row>
    <row r="37" spans="1:7" ht="20.100000000000001" customHeight="1">
      <c r="A37" s="5">
        <v>34</v>
      </c>
      <c r="B37" s="6" t="s">
        <v>68</v>
      </c>
      <c r="C37" s="7" t="s">
        <v>69</v>
      </c>
      <c r="D37" s="8">
        <v>100000</v>
      </c>
      <c r="E37" s="9">
        <v>20220322</v>
      </c>
      <c r="F37" s="9">
        <v>20220621</v>
      </c>
      <c r="G37" s="11">
        <v>779.97</v>
      </c>
    </row>
    <row r="38" spans="1:7" ht="20.100000000000001" customHeight="1">
      <c r="A38" s="5">
        <v>35</v>
      </c>
      <c r="B38" s="14" t="s">
        <v>70</v>
      </c>
      <c r="C38" s="7" t="s">
        <v>71</v>
      </c>
      <c r="D38" s="8">
        <v>150000</v>
      </c>
      <c r="E38" s="9">
        <v>20220322</v>
      </c>
      <c r="F38" s="9">
        <v>20220621</v>
      </c>
      <c r="G38" s="11">
        <v>1169.93</v>
      </c>
    </row>
    <row r="39" spans="1:7" ht="20.100000000000001" customHeight="1">
      <c r="A39" s="5">
        <v>36</v>
      </c>
      <c r="B39" s="6" t="s">
        <v>72</v>
      </c>
      <c r="C39" s="7" t="s">
        <v>73</v>
      </c>
      <c r="D39" s="8">
        <v>450000</v>
      </c>
      <c r="E39" s="9">
        <v>20220322</v>
      </c>
      <c r="F39" s="9">
        <v>20220621</v>
      </c>
      <c r="G39" s="11">
        <v>3782.16</v>
      </c>
    </row>
    <row r="40" spans="1:7" ht="20.100000000000001" customHeight="1">
      <c r="A40" s="5">
        <v>37</v>
      </c>
      <c r="B40" s="6" t="s">
        <v>74</v>
      </c>
      <c r="C40" s="7" t="s">
        <v>75</v>
      </c>
      <c r="D40" s="8">
        <v>200000</v>
      </c>
      <c r="E40" s="9">
        <v>20220322</v>
      </c>
      <c r="F40" s="9">
        <v>20220621</v>
      </c>
      <c r="G40" s="11">
        <v>1825.37</v>
      </c>
    </row>
    <row r="41" spans="1:7" ht="20.100000000000001" customHeight="1">
      <c r="A41" s="5">
        <v>38</v>
      </c>
      <c r="B41" s="6" t="s">
        <v>76</v>
      </c>
      <c r="C41" s="7" t="s">
        <v>77</v>
      </c>
      <c r="D41" s="8">
        <v>200000</v>
      </c>
      <c r="E41" s="9">
        <v>20220322</v>
      </c>
      <c r="F41" s="9">
        <v>20220621</v>
      </c>
      <c r="G41" s="11">
        <v>1737.19</v>
      </c>
    </row>
    <row r="42" spans="1:7" ht="20.100000000000001" customHeight="1">
      <c r="A42" s="5">
        <v>39</v>
      </c>
      <c r="B42" s="6" t="s">
        <v>124</v>
      </c>
      <c r="C42" s="7" t="s">
        <v>125</v>
      </c>
      <c r="D42" s="8">
        <v>150000</v>
      </c>
      <c r="E42" s="9">
        <v>20220322</v>
      </c>
      <c r="F42" s="9">
        <v>20220621</v>
      </c>
      <c r="G42" s="11">
        <v>1644.66</v>
      </c>
    </row>
    <row r="43" spans="1:7" ht="20.100000000000001" customHeight="1">
      <c r="A43" s="5">
        <v>40</v>
      </c>
      <c r="B43" s="6" t="s">
        <v>78</v>
      </c>
      <c r="C43" s="7" t="s">
        <v>79</v>
      </c>
      <c r="D43" s="8">
        <v>600000</v>
      </c>
      <c r="E43" s="9">
        <v>20220322</v>
      </c>
      <c r="F43" s="9">
        <v>20220621</v>
      </c>
      <c r="G43" s="15">
        <f>2247.5+2175+2247.5</f>
        <v>6670</v>
      </c>
    </row>
    <row r="44" spans="1:7" ht="20.100000000000001" customHeight="1">
      <c r="A44" s="5">
        <v>41</v>
      </c>
      <c r="B44" s="6" t="s">
        <v>80</v>
      </c>
      <c r="C44" s="7" t="s">
        <v>81</v>
      </c>
      <c r="D44" s="8">
        <v>350000</v>
      </c>
      <c r="E44" s="9">
        <v>20220322</v>
      </c>
      <c r="F44" s="9">
        <v>20220621</v>
      </c>
      <c r="G44" s="9">
        <v>3890.83</v>
      </c>
    </row>
    <row r="45" spans="1:7" ht="20.100000000000001" customHeight="1">
      <c r="A45" s="5">
        <v>42</v>
      </c>
      <c r="B45" s="6" t="s">
        <v>82</v>
      </c>
      <c r="C45" s="7" t="s">
        <v>83</v>
      </c>
      <c r="D45" s="8">
        <v>200000</v>
      </c>
      <c r="E45" s="9">
        <v>20220322</v>
      </c>
      <c r="F45" s="9">
        <v>20220621</v>
      </c>
      <c r="G45" s="9">
        <f>749.17+749.17+725</f>
        <v>2223.34</v>
      </c>
    </row>
    <row r="46" spans="1:7" ht="20.100000000000001" customHeight="1">
      <c r="A46" s="5">
        <v>43</v>
      </c>
      <c r="B46" s="6" t="s">
        <v>84</v>
      </c>
      <c r="C46" s="7" t="s">
        <v>85</v>
      </c>
      <c r="D46" s="8">
        <v>400000</v>
      </c>
      <c r="E46" s="9">
        <v>20220322</v>
      </c>
      <c r="F46" s="9">
        <v>20220621</v>
      </c>
      <c r="G46" s="9">
        <f>1450+1498.33+1498.33</f>
        <v>4446.66</v>
      </c>
    </row>
    <row r="47" spans="1:7" ht="20.100000000000001" customHeight="1">
      <c r="A47" s="5">
        <v>44</v>
      </c>
      <c r="B47" s="6" t="s">
        <v>86</v>
      </c>
      <c r="C47" s="7" t="s">
        <v>87</v>
      </c>
      <c r="D47" s="8">
        <v>200000</v>
      </c>
      <c r="E47" s="9">
        <v>20220322</v>
      </c>
      <c r="F47" s="9">
        <v>20220621</v>
      </c>
      <c r="G47" s="9">
        <f>749.17+749.17+725</f>
        <v>2223.34</v>
      </c>
    </row>
    <row r="48" spans="1:7" ht="20.100000000000001" customHeight="1">
      <c r="A48" s="5">
        <v>45</v>
      </c>
      <c r="B48" s="6" t="s">
        <v>88</v>
      </c>
      <c r="C48" s="7" t="s">
        <v>89</v>
      </c>
      <c r="D48" s="8">
        <v>150000</v>
      </c>
      <c r="E48" s="9">
        <v>20220322</v>
      </c>
      <c r="F48" s="9">
        <v>20220621</v>
      </c>
      <c r="G48" s="9">
        <f>561.88+561.88+543.75</f>
        <v>1667.51</v>
      </c>
    </row>
    <row r="49" spans="1:7" ht="20.100000000000001" customHeight="1">
      <c r="A49" s="5">
        <v>46</v>
      </c>
      <c r="B49" s="6" t="s">
        <v>90</v>
      </c>
      <c r="C49" s="7" t="s">
        <v>91</v>
      </c>
      <c r="D49" s="8">
        <v>400000</v>
      </c>
      <c r="E49" s="9">
        <v>20220322</v>
      </c>
      <c r="F49" s="9">
        <v>20220621</v>
      </c>
      <c r="G49" s="9">
        <f>1498.33+1498.33+1450</f>
        <v>4446.66</v>
      </c>
    </row>
    <row r="50" spans="1:7" ht="20.100000000000001" customHeight="1">
      <c r="A50" s="5">
        <v>47</v>
      </c>
      <c r="B50" s="6" t="s">
        <v>92</v>
      </c>
      <c r="C50" s="7" t="s">
        <v>93</v>
      </c>
      <c r="D50" s="8">
        <v>200000</v>
      </c>
      <c r="E50" s="9">
        <v>20220322</v>
      </c>
      <c r="F50" s="9">
        <v>20220621</v>
      </c>
      <c r="G50" s="9">
        <f>749.17+749.17+725</f>
        <v>2223.34</v>
      </c>
    </row>
    <row r="51" spans="1:7" ht="20.100000000000001" customHeight="1">
      <c r="A51" s="5">
        <v>48</v>
      </c>
      <c r="B51" s="6" t="s">
        <v>94</v>
      </c>
      <c r="C51" s="7" t="s">
        <v>95</v>
      </c>
      <c r="D51" s="8">
        <v>200000</v>
      </c>
      <c r="E51" s="9">
        <v>20220322</v>
      </c>
      <c r="F51" s="9">
        <v>20220621</v>
      </c>
      <c r="G51" s="9">
        <f>749.17+749.17+725</f>
        <v>2223.34</v>
      </c>
    </row>
    <row r="52" spans="1:7" ht="20.100000000000001" customHeight="1">
      <c r="A52" s="5">
        <v>49</v>
      </c>
      <c r="B52" s="6" t="s">
        <v>96</v>
      </c>
      <c r="C52" s="7" t="s">
        <v>97</v>
      </c>
      <c r="D52" s="8">
        <v>300000</v>
      </c>
      <c r="E52" s="9">
        <v>20220322</v>
      </c>
      <c r="F52" s="9">
        <v>20220621</v>
      </c>
      <c r="G52" s="9">
        <f>1123.75+1123.75+1087.5</f>
        <v>3335</v>
      </c>
    </row>
    <row r="53" spans="1:7" ht="20.100000000000001" customHeight="1">
      <c r="A53" s="5">
        <v>50</v>
      </c>
      <c r="B53" s="6" t="s">
        <v>98</v>
      </c>
      <c r="C53" s="7" t="s">
        <v>99</v>
      </c>
      <c r="D53" s="8">
        <v>600000</v>
      </c>
      <c r="E53" s="9">
        <v>20220322</v>
      </c>
      <c r="F53" s="9">
        <v>20220621</v>
      </c>
      <c r="G53" s="9">
        <f>2247.5+2247.5+2175</f>
        <v>6670</v>
      </c>
    </row>
    <row r="54" spans="1:7" ht="20.100000000000001" customHeight="1">
      <c r="A54" s="5">
        <v>51</v>
      </c>
      <c r="B54" s="6" t="s">
        <v>100</v>
      </c>
      <c r="C54" s="7" t="s">
        <v>101</v>
      </c>
      <c r="D54" s="8">
        <v>600000</v>
      </c>
      <c r="E54" s="9">
        <v>20220322</v>
      </c>
      <c r="F54" s="9">
        <v>20220621</v>
      </c>
      <c r="G54" s="9">
        <f>2247.5+2175+2247.5</f>
        <v>6670</v>
      </c>
    </row>
    <row r="55" spans="1:7" ht="20.100000000000001" customHeight="1">
      <c r="A55" s="5">
        <v>52</v>
      </c>
      <c r="B55" s="6" t="s">
        <v>102</v>
      </c>
      <c r="C55" s="7" t="s">
        <v>103</v>
      </c>
      <c r="D55" s="8">
        <v>200000</v>
      </c>
      <c r="E55" s="9">
        <v>20220322</v>
      </c>
      <c r="F55" s="9">
        <v>20220621</v>
      </c>
      <c r="G55" s="9">
        <v>2199.17</v>
      </c>
    </row>
    <row r="56" spans="1:7" ht="20.100000000000001" customHeight="1">
      <c r="A56" s="5">
        <v>53</v>
      </c>
      <c r="B56" s="16" t="s">
        <v>104</v>
      </c>
      <c r="C56" s="7" t="s">
        <v>105</v>
      </c>
      <c r="D56" s="8">
        <v>400000</v>
      </c>
      <c r="E56" s="9">
        <v>20220322</v>
      </c>
      <c r="F56" s="9">
        <v>20220621</v>
      </c>
      <c r="G56" s="9">
        <v>4108.33</v>
      </c>
    </row>
    <row r="57" spans="1:7" ht="20.100000000000001" customHeight="1">
      <c r="A57" s="5">
        <v>54</v>
      </c>
      <c r="B57" s="16" t="s">
        <v>106</v>
      </c>
      <c r="C57" s="7" t="s">
        <v>107</v>
      </c>
      <c r="D57" s="8">
        <v>400000</v>
      </c>
      <c r="E57" s="9">
        <v>20220322</v>
      </c>
      <c r="F57" s="9">
        <v>20220621</v>
      </c>
      <c r="G57" s="9">
        <v>4446.66</v>
      </c>
    </row>
    <row r="58" spans="1:7" ht="20.100000000000001" customHeight="1">
      <c r="A58" s="5">
        <v>55</v>
      </c>
      <c r="B58" s="16" t="s">
        <v>108</v>
      </c>
      <c r="C58" s="7" t="s">
        <v>109</v>
      </c>
      <c r="D58" s="8">
        <v>200000</v>
      </c>
      <c r="E58" s="9">
        <v>20220322</v>
      </c>
      <c r="F58" s="9">
        <v>20220621</v>
      </c>
      <c r="G58" s="9">
        <v>2126.67</v>
      </c>
    </row>
    <row r="59" spans="1:7" ht="20.100000000000001" customHeight="1">
      <c r="A59" s="5">
        <v>56</v>
      </c>
      <c r="B59" s="6" t="s">
        <v>110</v>
      </c>
      <c r="C59" s="7" t="s">
        <v>111</v>
      </c>
      <c r="D59" s="8">
        <v>200000</v>
      </c>
      <c r="E59" s="9">
        <v>20220322</v>
      </c>
      <c r="F59" s="9">
        <v>20220621</v>
      </c>
      <c r="G59" s="9">
        <v>1135.83</v>
      </c>
    </row>
    <row r="60" spans="1:7" ht="20.100000000000001" customHeight="1">
      <c r="A60" s="5">
        <v>57</v>
      </c>
      <c r="B60" s="17" t="s">
        <v>112</v>
      </c>
      <c r="C60" s="7" t="s">
        <v>113</v>
      </c>
      <c r="D60" s="8">
        <v>200000</v>
      </c>
      <c r="E60" s="9">
        <v>20220322</v>
      </c>
      <c r="F60" s="9">
        <v>20220621</v>
      </c>
      <c r="G60" s="9">
        <v>4597.5200000000004</v>
      </c>
    </row>
    <row r="61" spans="1:7" ht="20.100000000000001" customHeight="1">
      <c r="A61" s="5">
        <v>58</v>
      </c>
      <c r="B61" s="16" t="s">
        <v>114</v>
      </c>
      <c r="C61" s="7" t="s">
        <v>115</v>
      </c>
      <c r="D61" s="8">
        <v>200000</v>
      </c>
      <c r="E61" s="9">
        <v>20220322</v>
      </c>
      <c r="F61" s="9">
        <v>20220621</v>
      </c>
      <c r="G61" s="9">
        <v>874.72</v>
      </c>
    </row>
    <row r="62" spans="1:7" ht="20.100000000000001" customHeight="1">
      <c r="A62" s="5">
        <v>59</v>
      </c>
      <c r="B62" s="16" t="s">
        <v>116</v>
      </c>
      <c r="C62" s="7" t="s">
        <v>117</v>
      </c>
      <c r="D62" s="8">
        <v>200000</v>
      </c>
      <c r="E62" s="9">
        <v>20220322</v>
      </c>
      <c r="F62" s="9">
        <v>20220621</v>
      </c>
      <c r="G62" s="9">
        <v>2102.5100000000002</v>
      </c>
    </row>
    <row r="63" spans="1:7" ht="20.100000000000001" customHeight="1">
      <c r="A63" s="5">
        <v>60</v>
      </c>
      <c r="B63" s="18" t="s">
        <v>118</v>
      </c>
      <c r="C63" s="7" t="s">
        <v>119</v>
      </c>
      <c r="D63" s="8">
        <v>300000</v>
      </c>
      <c r="E63" s="9">
        <v>20220322</v>
      </c>
      <c r="F63" s="9">
        <v>20220621</v>
      </c>
      <c r="G63" s="9">
        <v>3081.25</v>
      </c>
    </row>
    <row r="64" spans="1:7" ht="20.100000000000001" customHeight="1">
      <c r="A64" s="5">
        <v>61</v>
      </c>
      <c r="B64" s="18" t="s">
        <v>129</v>
      </c>
      <c r="C64" s="25" t="s">
        <v>133</v>
      </c>
      <c r="D64" s="8">
        <v>200000</v>
      </c>
      <c r="E64" s="9">
        <v>20220322</v>
      </c>
      <c r="F64" s="9">
        <v>20220621</v>
      </c>
      <c r="G64" s="9">
        <v>1022.23</v>
      </c>
    </row>
    <row r="65" spans="1:7" ht="20.100000000000001" customHeight="1">
      <c r="A65" s="5">
        <v>62</v>
      </c>
      <c r="B65" s="18" t="s">
        <v>130</v>
      </c>
      <c r="C65" s="25" t="s">
        <v>134</v>
      </c>
      <c r="D65" s="8">
        <v>200000</v>
      </c>
      <c r="E65" s="9">
        <v>20220322</v>
      </c>
      <c r="F65" s="9">
        <v>20220621</v>
      </c>
      <c r="G65" s="9">
        <v>1022.23</v>
      </c>
    </row>
    <row r="66" spans="1:7" ht="20.100000000000001" customHeight="1">
      <c r="A66" s="5">
        <v>63</v>
      </c>
      <c r="B66" s="18" t="s">
        <v>131</v>
      </c>
      <c r="C66" s="25" t="s">
        <v>135</v>
      </c>
      <c r="D66" s="8">
        <v>400000</v>
      </c>
      <c r="E66" s="9">
        <v>20220322</v>
      </c>
      <c r="F66" s="9">
        <v>20220621</v>
      </c>
      <c r="G66" s="9">
        <v>2044.44</v>
      </c>
    </row>
    <row r="67" spans="1:7" ht="20.100000000000001" customHeight="1">
      <c r="A67" s="5">
        <v>64</v>
      </c>
      <c r="B67" s="23" t="s">
        <v>126</v>
      </c>
      <c r="C67" s="7" t="s">
        <v>127</v>
      </c>
      <c r="D67" s="8">
        <v>200000</v>
      </c>
      <c r="E67" s="9">
        <v>20220322</v>
      </c>
      <c r="F67" s="9">
        <v>20220621</v>
      </c>
      <c r="G67" s="9">
        <v>1022.22</v>
      </c>
    </row>
    <row r="68" spans="1:7" ht="20.100000000000001" customHeight="1">
      <c r="A68" s="28" t="s">
        <v>120</v>
      </c>
      <c r="B68" s="29"/>
      <c r="C68" s="19" t="s">
        <v>121</v>
      </c>
      <c r="D68" s="7">
        <f>SUM(D4:D67)</f>
        <v>16910000</v>
      </c>
      <c r="E68" s="20"/>
      <c r="F68" s="21"/>
      <c r="G68" s="22">
        <f>SUM(G4:G67)</f>
        <v>155186.35</v>
      </c>
    </row>
    <row r="69" spans="1:7" ht="20.100000000000001" customHeight="1"/>
  </sheetData>
  <protectedRanges>
    <protectedRange sqref="G67" name="区域1_18"/>
  </protectedRanges>
  <mergeCells count="2">
    <mergeCell ref="A1:G1"/>
    <mergeCell ref="A68:B68"/>
  </mergeCells>
  <phoneticPr fontId="8" type="noConversion"/>
  <pageMargins left="0.75" right="0.75" top="1" bottom="1" header="0.51180555555555596" footer="0.51180555555555596"/>
  <pageSetup paperSize="9" orientation="portrait" r:id="rId1"/>
  <ignoredErrors>
    <ignoredError sqref="G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2020-12-30T01:12:00Z</cp:lastPrinted>
  <dcterms:created xsi:type="dcterms:W3CDTF">2018-11-30T08:12:00Z</dcterms:created>
  <dcterms:modified xsi:type="dcterms:W3CDTF">2022-06-29T07:05:43Z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